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0" windowWidth="18975" windowHeight="8640"/>
  </bookViews>
  <sheets>
    <sheet name="Rumus konversi " sheetId="4" r:id="rId1"/>
    <sheet name="Sheet3" sheetId="3" r:id="rId2"/>
  </sheets>
  <calcPr calcId="144525"/>
</workbook>
</file>

<file path=xl/calcChain.xml><?xml version="1.0" encoding="utf-8"?>
<calcChain xmlns="http://schemas.openxmlformats.org/spreadsheetml/2006/main">
  <c r="B40" i="4" l="1"/>
  <c r="B39" i="4"/>
  <c r="R14" i="4" s="1"/>
  <c r="J23" i="4"/>
  <c r="C3" i="4" l="1"/>
  <c r="C25" i="4"/>
  <c r="D25" i="4" s="1"/>
  <c r="C27" i="4"/>
  <c r="D27" i="4" s="1"/>
  <c r="C29" i="4"/>
  <c r="D29" i="4" s="1"/>
  <c r="C31" i="4"/>
  <c r="D31" i="4" s="1"/>
  <c r="C33" i="4"/>
  <c r="D33" i="4" s="1"/>
  <c r="C35" i="4"/>
  <c r="D35" i="4" s="1"/>
  <c r="C37" i="4"/>
  <c r="D37" i="4" s="1"/>
  <c r="C26" i="4"/>
  <c r="D26" i="4" s="1"/>
  <c r="C28" i="4"/>
  <c r="D28" i="4" s="1"/>
  <c r="C30" i="4"/>
  <c r="D30" i="4" s="1"/>
  <c r="C32" i="4"/>
  <c r="D32" i="4" s="1"/>
  <c r="C34" i="4"/>
  <c r="D34" i="4" s="1"/>
  <c r="C36" i="4"/>
  <c r="D36" i="4" s="1"/>
  <c r="C38" i="4"/>
  <c r="D38" i="4" s="1"/>
  <c r="C6" i="4"/>
  <c r="D6" i="4" s="1"/>
  <c r="C7" i="4"/>
  <c r="D7" i="4" s="1"/>
  <c r="C8" i="4"/>
  <c r="D8" i="4" s="1"/>
  <c r="C12" i="4"/>
  <c r="D12" i="4" s="1"/>
  <c r="C16" i="4"/>
  <c r="D16" i="4" s="1"/>
  <c r="C20" i="4"/>
  <c r="D20" i="4" s="1"/>
  <c r="C23" i="4"/>
  <c r="D23" i="4" s="1"/>
  <c r="D3" i="4"/>
  <c r="C4" i="4"/>
  <c r="D4" i="4" s="1"/>
  <c r="C24" i="4"/>
  <c r="D24" i="4" s="1"/>
  <c r="C22" i="4"/>
  <c r="D22" i="4" s="1"/>
  <c r="C18" i="4"/>
  <c r="D18" i="4" s="1"/>
  <c r="C14" i="4"/>
  <c r="D14" i="4" s="1"/>
  <c r="C10" i="4"/>
  <c r="D10" i="4" s="1"/>
  <c r="C21" i="4"/>
  <c r="D21" i="4" s="1"/>
  <c r="C19" i="4"/>
  <c r="D19" i="4" s="1"/>
  <c r="C17" i="4"/>
  <c r="D17" i="4" s="1"/>
  <c r="C15" i="4"/>
  <c r="D15" i="4" s="1"/>
  <c r="C13" i="4"/>
  <c r="D13" i="4" s="1"/>
  <c r="C11" i="4"/>
  <c r="D11" i="4" s="1"/>
  <c r="C9" i="4"/>
  <c r="D9" i="4" s="1"/>
  <c r="C5" i="4"/>
  <c r="D5" i="4" s="1"/>
</calcChain>
</file>

<file path=xl/sharedStrings.xml><?xml version="1.0" encoding="utf-8"?>
<sst xmlns="http://schemas.openxmlformats.org/spreadsheetml/2006/main" count="33" uniqueCount="31">
  <si>
    <t>Tertinggi</t>
  </si>
  <si>
    <t>Terendah</t>
  </si>
  <si>
    <t>BJ</t>
  </si>
  <si>
    <t>BA</t>
  </si>
  <si>
    <t>TA</t>
  </si>
  <si>
    <t>TJ</t>
  </si>
  <si>
    <t>RUMUS KONVERSI</t>
  </si>
  <si>
    <t>:</t>
  </si>
  <si>
    <t>TA: NILAI TERTINGGI ASAL (TINGGI ASAL)</t>
  </si>
  <si>
    <t>BJ : NILAI NILAI TERENDAH YG SUDAH DIANGKAT</t>
  </si>
  <si>
    <t>(BAWAH JADI)</t>
  </si>
  <si>
    <t>TJ : NILAI TERTINGGI YANG YG SUDAH DIANGKAT</t>
  </si>
  <si>
    <t>(TINGGI JADI)</t>
  </si>
  <si>
    <t>BA: NILAI TERENDAH ASAL (BAWAH ASAL)</t>
  </si>
  <si>
    <t>BJ+((TJ-BJ)/(TA-BA))X(N-BA)) ENTER</t>
  </si>
  <si>
    <t>Nilai terendah yang diinginkan</t>
  </si>
  <si>
    <t>nilai terendah asli</t>
  </si>
  <si>
    <t>Nilai tertinggi yang diinginkan</t>
  </si>
  <si>
    <t>nilai tertinggi asli</t>
  </si>
  <si>
    <t>KN</t>
  </si>
  <si>
    <t>Kelipatan nilai</t>
  </si>
  <si>
    <t>ASLI</t>
  </si>
  <si>
    <t>KONV</t>
  </si>
  <si>
    <t>BULAT</t>
  </si>
  <si>
    <t>NILAI</t>
  </si>
  <si>
    <t>Blok nilai yg akan dikonversi</t>
  </si>
  <si>
    <t>=$K$16+(($S$11-$K$16)/($S$14-$K$23))*(B3-$K$23)</t>
  </si>
  <si>
    <t>FORMULA</t>
  </si>
  <si>
    <t>=ROUND((C4/$K$11);2)*$K$11</t>
  </si>
  <si>
    <t>Mencari nilai tertinggi : = MAX (Blok nilai yg akan dicari) Enter</t>
  </si>
  <si>
    <t>Mencari nilai terendah : = MIN (Blok nilai yg akan dicari) 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</si>
</sst>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0" xfId="0" applyFill="1"/>
    <xf numFmtId="0" fontId="0" fillId="4" borderId="1" xfId="0" applyFill="1" applyBorder="1"/>
    <xf numFmtId="0" fontId="0" fillId="3" borderId="1" xfId="0" applyFill="1" applyBorder="1"/>
    <xf numFmtId="0" fontId="1" fillId="0" borderId="1" xfId="0" applyFont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2" borderId="1" xfId="0" applyFill="1" applyBorder="1"/>
    <xf numFmtId="0" fontId="0" fillId="0" borderId="1" xfId="0" applyBorder="1"/>
    <xf numFmtId="2" fontId="0" fillId="4" borderId="1" xfId="0" applyNumberFormat="1" applyFill="1" applyBorder="1"/>
    <xf numFmtId="0" fontId="0" fillId="0" borderId="0" xfId="0" applyFill="1"/>
    <xf numFmtId="49" fontId="0" fillId="3" borderId="1" xfId="0" applyNumberFormat="1" applyFill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13</xdr:row>
      <xdr:rowOff>95250</xdr:rowOff>
    </xdr:from>
    <xdr:to>
      <xdr:col>16</xdr:col>
      <xdr:colOff>542925</xdr:colOff>
      <xdr:row>22</xdr:row>
      <xdr:rowOff>38101</xdr:rowOff>
    </xdr:to>
    <xdr:cxnSp macro="">
      <xdr:nvCxnSpPr>
        <xdr:cNvPr id="2" name="Straight Connector 1"/>
        <xdr:cNvCxnSpPr/>
      </xdr:nvCxnSpPr>
      <xdr:spPr>
        <a:xfrm flipV="1">
          <a:off x="7000875" y="2381250"/>
          <a:ext cx="3762375" cy="165735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47625</xdr:colOff>
      <xdr:row>10</xdr:row>
      <xdr:rowOff>66675</xdr:rowOff>
    </xdr:from>
    <xdr:to>
      <xdr:col>16</xdr:col>
      <xdr:colOff>523875</xdr:colOff>
      <xdr:row>14</xdr:row>
      <xdr:rowOff>180975</xdr:rowOff>
    </xdr:to>
    <xdr:cxnSp macro="">
      <xdr:nvCxnSpPr>
        <xdr:cNvPr id="3" name="Straight Connector 2"/>
        <xdr:cNvCxnSpPr/>
      </xdr:nvCxnSpPr>
      <xdr:spPr>
        <a:xfrm flipV="1">
          <a:off x="7019925" y="1781175"/>
          <a:ext cx="3724275" cy="8763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</xdr:colOff>
      <xdr:row>3</xdr:row>
      <xdr:rowOff>9529</xdr:rowOff>
    </xdr:from>
    <xdr:to>
      <xdr:col>17</xdr:col>
      <xdr:colOff>2</xdr:colOff>
      <xdr:row>4</xdr:row>
      <xdr:rowOff>9527</xdr:rowOff>
    </xdr:to>
    <xdr:cxnSp macro="">
      <xdr:nvCxnSpPr>
        <xdr:cNvPr id="4" name="Straight Arrow Connector 3"/>
        <xdr:cNvCxnSpPr/>
      </xdr:nvCxnSpPr>
      <xdr:spPr>
        <a:xfrm rot="16200000" flipH="1">
          <a:off x="8353428" y="676277"/>
          <a:ext cx="190498" cy="1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tabSelected="1" topLeftCell="A31" workbookViewId="0">
      <selection activeCell="C41" sqref="C41"/>
    </sheetView>
  </sheetViews>
  <sheetFormatPr defaultRowHeight="15" x14ac:dyDescent="0.25"/>
  <cols>
    <col min="1" max="1" width="9.42578125" bestFit="1" customWidth="1"/>
    <col min="2" max="2" width="8.42578125" customWidth="1"/>
    <col min="3" max="4" width="7.5703125" customWidth="1"/>
    <col min="5" max="5" width="21.28515625" customWidth="1"/>
    <col min="6" max="6" width="27.7109375" customWidth="1"/>
    <col min="7" max="9" width="1" customWidth="1"/>
    <col min="10" max="10" width="3.85546875" customWidth="1"/>
    <col min="11" max="11" width="5.140625" customWidth="1"/>
    <col min="12" max="12" width="9.140625" customWidth="1"/>
    <col min="13" max="13" width="3" customWidth="1"/>
    <col min="14" max="17" width="5.140625" customWidth="1"/>
    <col min="18" max="18" width="3.42578125" customWidth="1"/>
    <col min="21" max="21" width="14.7109375" customWidth="1"/>
    <col min="22" max="25" width="1.140625" customWidth="1"/>
  </cols>
  <sheetData>
    <row r="1" spans="1:19" s="18" customFormat="1" x14ac:dyDescent="0.25">
      <c r="B1" s="10" t="s">
        <v>24</v>
      </c>
      <c r="C1" s="12"/>
      <c r="D1" s="11"/>
      <c r="E1" s="10" t="s">
        <v>27</v>
      </c>
      <c r="F1" s="11"/>
    </row>
    <row r="2" spans="1:19" s="18" customFormat="1" x14ac:dyDescent="0.25">
      <c r="B2" s="7" t="s">
        <v>21</v>
      </c>
      <c r="C2" s="7" t="s">
        <v>22</v>
      </c>
      <c r="D2" s="7" t="s">
        <v>23</v>
      </c>
      <c r="E2" s="7" t="s">
        <v>22</v>
      </c>
      <c r="F2" s="7" t="s">
        <v>23</v>
      </c>
    </row>
    <row r="3" spans="1:19" x14ac:dyDescent="0.25">
      <c r="A3">
        <v>1</v>
      </c>
      <c r="B3" s="5">
        <v>25</v>
      </c>
      <c r="C3" s="5">
        <f>$J$16+(($R$11-$J$16)/($R$14-$J$23))*(B3-$J$23)</f>
        <v>80</v>
      </c>
      <c r="D3" s="15">
        <f>ROUND((C3/$J$11),2)*$J$11</f>
        <v>80</v>
      </c>
      <c r="E3" s="17" t="s">
        <v>26</v>
      </c>
      <c r="F3" s="6"/>
      <c r="J3" t="s">
        <v>6</v>
      </c>
      <c r="M3" t="s">
        <v>7</v>
      </c>
      <c r="N3" t="s">
        <v>14</v>
      </c>
    </row>
    <row r="4" spans="1:19" x14ac:dyDescent="0.25">
      <c r="A4">
        <v>2</v>
      </c>
      <c r="B4" s="5">
        <v>67</v>
      </c>
      <c r="C4" s="5">
        <f>$J$16+(($R$11-$J$16)/($R$14-$J$23))*(B4-$J$23)</f>
        <v>89</v>
      </c>
      <c r="D4" s="15">
        <f>ROUND((C4/$J$11),2)*$J$11</f>
        <v>89</v>
      </c>
      <c r="E4" s="6"/>
      <c r="F4" s="17" t="s">
        <v>28</v>
      </c>
    </row>
    <row r="5" spans="1:19" x14ac:dyDescent="0.25">
      <c r="A5">
        <v>3</v>
      </c>
      <c r="B5" s="5">
        <v>65</v>
      </c>
      <c r="C5" s="5">
        <f>$J$16+(($R$11-$J$16)/($R$14-$J$23))*(B5-$J$23)</f>
        <v>88.571428571428569</v>
      </c>
      <c r="D5" s="15">
        <f>ROUND((C5/$J$11),2)*$J$11</f>
        <v>88.6</v>
      </c>
      <c r="E5" s="6"/>
      <c r="F5" s="6"/>
      <c r="O5" t="s">
        <v>25</v>
      </c>
    </row>
    <row r="6" spans="1:19" x14ac:dyDescent="0.25">
      <c r="A6">
        <v>4</v>
      </c>
      <c r="B6" s="5">
        <v>45</v>
      </c>
      <c r="C6" s="5">
        <f>$J$16+(($R$11-$J$16)/($R$14-$J$23))*(B6-$J$23)</f>
        <v>84.285714285714292</v>
      </c>
      <c r="D6" s="15">
        <f>ROUND((C6/$J$11),2)*$J$11</f>
        <v>84.2</v>
      </c>
      <c r="E6" s="6"/>
      <c r="F6" s="6"/>
    </row>
    <row r="7" spans="1:19" x14ac:dyDescent="0.25">
      <c r="A7">
        <v>5</v>
      </c>
      <c r="B7" s="5">
        <v>78</v>
      </c>
      <c r="C7" s="5">
        <f>$J$16+(($R$11-$J$16)/($R$14-$J$23))*(B7-$J$23)</f>
        <v>91.357142857142861</v>
      </c>
      <c r="D7" s="15">
        <f>ROUND((C7/$J$11),2)*$J$11</f>
        <v>91.4</v>
      </c>
      <c r="E7" s="6"/>
      <c r="F7" s="6"/>
    </row>
    <row r="8" spans="1:19" x14ac:dyDescent="0.25">
      <c r="A8">
        <v>6</v>
      </c>
      <c r="B8" s="5">
        <v>42</v>
      </c>
      <c r="C8" s="5">
        <f>$J$16+(($R$11-$J$16)/($R$14-$J$23))*(B8-$J$23)</f>
        <v>83.642857142857139</v>
      </c>
      <c r="D8" s="15">
        <f>ROUND((C8/$J$11),2)*$J$11</f>
        <v>83.6</v>
      </c>
      <c r="E8" s="6"/>
      <c r="F8" s="6"/>
    </row>
    <row r="9" spans="1:19" x14ac:dyDescent="0.25">
      <c r="A9">
        <v>7</v>
      </c>
      <c r="B9" s="5">
        <v>46</v>
      </c>
      <c r="C9" s="5">
        <f>$J$16+(($R$11-$J$16)/($R$14-$J$23))*(B9-$J$23)</f>
        <v>84.5</v>
      </c>
      <c r="D9" s="15">
        <f>ROUND((C9/$J$11),2)*$J$11</f>
        <v>84.600000000000009</v>
      </c>
      <c r="E9" s="6"/>
      <c r="F9" s="6"/>
    </row>
    <row r="10" spans="1:19" x14ac:dyDescent="0.25">
      <c r="A10">
        <v>8</v>
      </c>
      <c r="B10" s="5">
        <v>89</v>
      </c>
      <c r="C10" s="5">
        <f>$J$16+(($R$11-$J$16)/($R$14-$J$23))*(B10-$J$23)</f>
        <v>93.714285714285708</v>
      </c>
      <c r="D10" s="15">
        <f>ROUND((C10/$J$11),2)*$J$11</f>
        <v>93.800000000000011</v>
      </c>
      <c r="E10" s="6"/>
      <c r="F10" s="6"/>
      <c r="J10" s="14" t="s">
        <v>19</v>
      </c>
      <c r="K10" t="s">
        <v>20</v>
      </c>
      <c r="R10" s="3" t="s">
        <v>5</v>
      </c>
      <c r="S10" t="s">
        <v>17</v>
      </c>
    </row>
    <row r="11" spans="1:19" x14ac:dyDescent="0.25">
      <c r="A11">
        <v>9</v>
      </c>
      <c r="B11" s="5">
        <v>78</v>
      </c>
      <c r="C11" s="5">
        <f>$J$16+(($R$11-$J$16)/($R$14-$J$23))*(B11-$J$23)</f>
        <v>91.357142857142861</v>
      </c>
      <c r="D11" s="15">
        <f>ROUND((C11/$J$11),2)*$J$11</f>
        <v>91.4</v>
      </c>
      <c r="E11" s="6"/>
      <c r="F11" s="6"/>
      <c r="J11" s="13">
        <v>20</v>
      </c>
      <c r="R11" s="8">
        <v>95</v>
      </c>
    </row>
    <row r="12" spans="1:19" x14ac:dyDescent="0.25">
      <c r="A12">
        <v>10</v>
      </c>
      <c r="B12" s="5">
        <v>68</v>
      </c>
      <c r="C12" s="5">
        <f>$J$16+(($R$11-$J$16)/($R$14-$J$23))*(B12-$J$23)</f>
        <v>89.214285714285708</v>
      </c>
      <c r="D12" s="15">
        <f>ROUND((C12/$J$11),2)*$J$11</f>
        <v>89.2</v>
      </c>
      <c r="E12" s="6"/>
      <c r="F12" s="6"/>
    </row>
    <row r="13" spans="1:19" x14ac:dyDescent="0.25">
      <c r="A13">
        <v>11</v>
      </c>
      <c r="B13" s="5">
        <v>90</v>
      </c>
      <c r="C13" s="5">
        <f>$J$16+(($R$11-$J$16)/($R$14-$J$23))*(B13-$J$23)</f>
        <v>93.928571428571431</v>
      </c>
      <c r="D13" s="15">
        <f>ROUND((C13/$J$11),2)*$J$11</f>
        <v>94</v>
      </c>
      <c r="E13" s="6"/>
      <c r="F13" s="6"/>
      <c r="R13" s="3" t="s">
        <v>4</v>
      </c>
      <c r="S13" t="s">
        <v>18</v>
      </c>
    </row>
    <row r="14" spans="1:19" x14ac:dyDescent="0.25">
      <c r="A14">
        <v>12</v>
      </c>
      <c r="B14" s="5">
        <v>95</v>
      </c>
      <c r="C14" s="5">
        <f>$J$16+(($R$11-$J$16)/($R$14-$J$23))*(B14-$J$23)</f>
        <v>95</v>
      </c>
      <c r="D14" s="15">
        <f>ROUND((C14/$J$11),2)*$J$11</f>
        <v>95</v>
      </c>
      <c r="E14" s="6"/>
      <c r="F14" s="6"/>
      <c r="R14" s="3">
        <f>$B$39</f>
        <v>95</v>
      </c>
    </row>
    <row r="15" spans="1:19" x14ac:dyDescent="0.25">
      <c r="A15">
        <v>13</v>
      </c>
      <c r="B15" s="5">
        <v>94</v>
      </c>
      <c r="C15" s="5">
        <f>$J$16+(($R$11-$J$16)/($R$14-$J$23))*(B15-$J$23)</f>
        <v>94.785714285714278</v>
      </c>
      <c r="D15" s="15">
        <f>ROUND((C15/$J$11),2)*$J$11</f>
        <v>94.800000000000011</v>
      </c>
      <c r="E15" s="6"/>
      <c r="F15" s="6"/>
      <c r="J15" s="2" t="s">
        <v>2</v>
      </c>
      <c r="K15" t="s">
        <v>15</v>
      </c>
    </row>
    <row r="16" spans="1:19" x14ac:dyDescent="0.25">
      <c r="A16">
        <v>14</v>
      </c>
      <c r="B16" s="5">
        <v>87</v>
      </c>
      <c r="C16" s="5">
        <f>$J$16+(($R$11-$J$16)/($R$14-$J$23))*(B16-$J$23)</f>
        <v>93.285714285714278</v>
      </c>
      <c r="D16" s="15">
        <f>ROUND((C16/$J$11),2)*$J$11</f>
        <v>93.2</v>
      </c>
      <c r="E16" s="6"/>
      <c r="F16" s="6"/>
      <c r="J16" s="9">
        <v>80</v>
      </c>
    </row>
    <row r="17" spans="1:17" x14ac:dyDescent="0.25">
      <c r="A17">
        <v>15</v>
      </c>
      <c r="B17" s="5">
        <v>65</v>
      </c>
      <c r="C17" s="5">
        <f>$J$16+(($R$11-$J$16)/($R$14-$J$23))*(B17-$J$23)</f>
        <v>88.571428571428569</v>
      </c>
      <c r="D17" s="15">
        <f>ROUND((C17/$J$11),2)*$J$11</f>
        <v>88.6</v>
      </c>
      <c r="E17" s="6"/>
      <c r="F17" s="6"/>
      <c r="J17" s="1"/>
    </row>
    <row r="18" spans="1:17" x14ac:dyDescent="0.25">
      <c r="A18">
        <v>16</v>
      </c>
      <c r="B18" s="5">
        <v>79</v>
      </c>
      <c r="C18" s="5">
        <f>$J$16+(($R$11-$J$16)/($R$14-$J$23))*(B18-$J$23)</f>
        <v>91.571428571428569</v>
      </c>
      <c r="D18" s="15">
        <f>ROUND((C18/$J$11),2)*$J$11</f>
        <v>91.6</v>
      </c>
      <c r="E18" s="6"/>
      <c r="F18" s="6"/>
    </row>
    <row r="19" spans="1:17" x14ac:dyDescent="0.25">
      <c r="A19">
        <v>17</v>
      </c>
      <c r="B19" s="5">
        <v>56</v>
      </c>
      <c r="C19" s="5">
        <f>$J$16+(($R$11-$J$16)/($R$14-$J$23))*(B19-$J$23)</f>
        <v>86.642857142857139</v>
      </c>
      <c r="D19" s="15">
        <f>ROUND((C19/$J$11),2)*$J$11</f>
        <v>86.6</v>
      </c>
      <c r="E19" s="6"/>
      <c r="F19" s="6"/>
    </row>
    <row r="20" spans="1:17" x14ac:dyDescent="0.25">
      <c r="A20">
        <v>18</v>
      </c>
      <c r="B20" s="5">
        <v>36</v>
      </c>
      <c r="C20" s="5">
        <f>$J$16+(($R$11-$J$16)/($R$14-$J$23))*(B20-$J$23)</f>
        <v>82.357142857142861</v>
      </c>
      <c r="D20" s="15">
        <f>ROUND((C20/$J$11),2)*$J$11</f>
        <v>82.4</v>
      </c>
      <c r="E20" s="6"/>
      <c r="F20" s="6"/>
      <c r="P20" t="s">
        <v>13</v>
      </c>
    </row>
    <row r="21" spans="1:17" x14ac:dyDescent="0.25">
      <c r="A21">
        <v>19</v>
      </c>
      <c r="B21" s="5">
        <v>37</v>
      </c>
      <c r="C21" s="5">
        <f>$J$16+(($R$11-$J$16)/($R$14-$J$23))*(B21-$J$23)</f>
        <v>82.571428571428569</v>
      </c>
      <c r="D21" s="15">
        <f>ROUND((C21/$J$11),2)*$J$11</f>
        <v>82.6</v>
      </c>
      <c r="E21" s="6"/>
      <c r="F21" s="6"/>
      <c r="P21" t="s">
        <v>8</v>
      </c>
    </row>
    <row r="22" spans="1:17" x14ac:dyDescent="0.25">
      <c r="A22">
        <v>20</v>
      </c>
      <c r="B22" s="5">
        <v>45</v>
      </c>
      <c r="C22" s="5">
        <f>$J$16+(($R$11-$J$16)/($R$14-$J$23))*(B22-$J$23)</f>
        <v>84.285714285714292</v>
      </c>
      <c r="D22" s="15">
        <f>ROUND((C22/$J$11),2)*$J$11</f>
        <v>84.2</v>
      </c>
      <c r="E22" s="6"/>
      <c r="F22" s="6"/>
      <c r="J22" s="2" t="s">
        <v>3</v>
      </c>
      <c r="K22" t="s">
        <v>16</v>
      </c>
      <c r="P22" t="s">
        <v>9</v>
      </c>
    </row>
    <row r="23" spans="1:17" x14ac:dyDescent="0.25">
      <c r="A23">
        <v>21</v>
      </c>
      <c r="B23" s="5">
        <v>65</v>
      </c>
      <c r="C23" s="5">
        <f>$J$16+(($R$11-$J$16)/($R$14-$J$23))*(B23-$J$23)</f>
        <v>88.571428571428569</v>
      </c>
      <c r="D23" s="15">
        <f>ROUND((C23/$J$11),2)*$J$11</f>
        <v>88.6</v>
      </c>
      <c r="E23" s="6"/>
      <c r="F23" s="6"/>
      <c r="J23" s="2">
        <f>$B$40</f>
        <v>25</v>
      </c>
      <c r="Q23" t="s">
        <v>10</v>
      </c>
    </row>
    <row r="24" spans="1:17" x14ac:dyDescent="0.25">
      <c r="A24">
        <v>22</v>
      </c>
      <c r="B24" s="5">
        <v>89</v>
      </c>
      <c r="C24" s="5">
        <f>$J$16+(($R$11-$J$16)/($R$14-$J$23))*(B24-$J$23)</f>
        <v>93.714285714285708</v>
      </c>
      <c r="D24" s="15">
        <f>ROUND((C24/$J$11),2)*$J$11</f>
        <v>93.800000000000011</v>
      </c>
      <c r="E24" s="6"/>
      <c r="F24" s="6"/>
      <c r="P24" t="s">
        <v>11</v>
      </c>
    </row>
    <row r="25" spans="1:17" x14ac:dyDescent="0.25">
      <c r="A25">
        <v>23</v>
      </c>
      <c r="B25" s="5">
        <v>44</v>
      </c>
      <c r="C25" s="5">
        <f>$J$16+(($R$11-$J$16)/($R$14-$J$23))*(B25-$J$23)</f>
        <v>84.071428571428569</v>
      </c>
      <c r="D25" s="15">
        <f>ROUND((C25/$J$11),2)*$J$11</f>
        <v>84</v>
      </c>
      <c r="E25" s="6"/>
      <c r="F25" s="6"/>
      <c r="Q25" t="s">
        <v>12</v>
      </c>
    </row>
    <row r="26" spans="1:17" x14ac:dyDescent="0.25">
      <c r="A26">
        <v>24</v>
      </c>
      <c r="B26" s="5">
        <v>46</v>
      </c>
      <c r="C26" s="5">
        <f>$J$16+(($R$11-$J$16)/($R$14-$J$23))*(B26-$J$23)</f>
        <v>84.5</v>
      </c>
      <c r="D26" s="15">
        <f>ROUND((C26/$J$11),2)*$J$11</f>
        <v>84.600000000000009</v>
      </c>
      <c r="E26" s="6"/>
      <c r="F26" s="6"/>
    </row>
    <row r="27" spans="1:17" x14ac:dyDescent="0.25">
      <c r="A27">
        <v>25</v>
      </c>
      <c r="B27" s="5">
        <v>56</v>
      </c>
      <c r="C27" s="5">
        <f>$J$16+(($R$11-$J$16)/($R$14-$J$23))*(B27-$J$23)</f>
        <v>86.642857142857139</v>
      </c>
      <c r="D27" s="15">
        <f>ROUND((C27/$J$11),2)*$J$11</f>
        <v>86.6</v>
      </c>
      <c r="E27" s="6"/>
      <c r="F27" s="6"/>
    </row>
    <row r="28" spans="1:17" x14ac:dyDescent="0.25">
      <c r="A28">
        <v>26</v>
      </c>
      <c r="B28" s="5">
        <v>67</v>
      </c>
      <c r="C28" s="5">
        <f>$J$16+(($R$11-$J$16)/($R$14-$J$23))*(B28-$J$23)</f>
        <v>89</v>
      </c>
      <c r="D28" s="15">
        <f>ROUND((C28/$J$11),2)*$J$11</f>
        <v>89</v>
      </c>
      <c r="E28" s="6"/>
      <c r="F28" s="6"/>
    </row>
    <row r="29" spans="1:17" x14ac:dyDescent="0.25">
      <c r="A29">
        <v>27</v>
      </c>
      <c r="B29" s="5">
        <v>65</v>
      </c>
      <c r="C29" s="5">
        <f>$J$16+(($R$11-$J$16)/($R$14-$J$23))*(B29-$J$23)</f>
        <v>88.571428571428569</v>
      </c>
      <c r="D29" s="15">
        <f>ROUND((C29/$J$11),2)*$J$11</f>
        <v>88.6</v>
      </c>
      <c r="E29" s="6"/>
      <c r="F29" s="6"/>
    </row>
    <row r="30" spans="1:17" x14ac:dyDescent="0.25">
      <c r="A30">
        <v>28</v>
      </c>
      <c r="B30" s="5">
        <v>66</v>
      </c>
      <c r="C30" s="5">
        <f>$J$16+(($R$11-$J$16)/($R$14-$J$23))*(B30-$J$23)</f>
        <v>88.785714285714278</v>
      </c>
      <c r="D30" s="15">
        <f>ROUND((C30/$J$11),2)*$J$11</f>
        <v>88.800000000000011</v>
      </c>
      <c r="E30" s="6"/>
      <c r="F30" s="6"/>
    </row>
    <row r="31" spans="1:17" x14ac:dyDescent="0.25">
      <c r="A31">
        <v>29</v>
      </c>
      <c r="B31" s="5">
        <v>88</v>
      </c>
      <c r="C31" s="5">
        <f>$J$16+(($R$11-$J$16)/($R$14-$J$23))*(B31-$J$23)</f>
        <v>93.5</v>
      </c>
      <c r="D31" s="15">
        <f>ROUND((C31/$J$11),2)*$J$11</f>
        <v>93.6</v>
      </c>
      <c r="E31" s="6"/>
      <c r="F31" s="6"/>
    </row>
    <row r="32" spans="1:17" x14ac:dyDescent="0.25">
      <c r="A32">
        <v>30</v>
      </c>
      <c r="B32" s="5">
        <v>87</v>
      </c>
      <c r="C32" s="5">
        <f>$J$16+(($R$11-$J$16)/($R$14-$J$23))*(B32-$J$23)</f>
        <v>93.285714285714278</v>
      </c>
      <c r="D32" s="15">
        <f>ROUND((C32/$J$11),2)*$J$11</f>
        <v>93.2</v>
      </c>
      <c r="E32" s="6"/>
      <c r="F32" s="6"/>
    </row>
    <row r="33" spans="1:6" x14ac:dyDescent="0.25">
      <c r="A33">
        <v>31</v>
      </c>
      <c r="B33" s="5">
        <v>49</v>
      </c>
      <c r="C33" s="5">
        <f>$J$16+(($R$11-$J$16)/($R$14-$J$23))*(B33-$J$23)</f>
        <v>85.142857142857139</v>
      </c>
      <c r="D33" s="15">
        <f>ROUND((C33/$J$11),2)*$J$11</f>
        <v>85.199999999999989</v>
      </c>
      <c r="E33" s="6"/>
      <c r="F33" s="6"/>
    </row>
    <row r="34" spans="1:6" x14ac:dyDescent="0.25">
      <c r="A34">
        <v>32</v>
      </c>
      <c r="B34" s="5">
        <v>60</v>
      </c>
      <c r="C34" s="5">
        <f>$J$16+(($R$11-$J$16)/($R$14-$J$23))*(B34-$J$23)</f>
        <v>87.5</v>
      </c>
      <c r="D34" s="15">
        <f>ROUND((C34/$J$11),2)*$J$11</f>
        <v>87.6</v>
      </c>
      <c r="E34" s="6"/>
      <c r="F34" s="6"/>
    </row>
    <row r="35" spans="1:6" x14ac:dyDescent="0.25">
      <c r="A35">
        <v>33</v>
      </c>
      <c r="B35" s="5">
        <v>70</v>
      </c>
      <c r="C35" s="5">
        <f>$J$16+(($R$11-$J$16)/($R$14-$J$23))*(B35-$J$23)</f>
        <v>89.642857142857139</v>
      </c>
      <c r="D35" s="15">
        <f>ROUND((C35/$J$11),2)*$J$11</f>
        <v>89.600000000000009</v>
      </c>
      <c r="E35" s="6"/>
      <c r="F35" s="6"/>
    </row>
    <row r="36" spans="1:6" x14ac:dyDescent="0.25">
      <c r="A36">
        <v>34</v>
      </c>
      <c r="B36" s="5">
        <v>76</v>
      </c>
      <c r="C36" s="5">
        <f>$J$16+(($R$11-$J$16)/($R$14-$J$23))*(B36-$J$23)</f>
        <v>90.928571428571431</v>
      </c>
      <c r="D36" s="15">
        <f>ROUND((C36/$J$11),2)*$J$11</f>
        <v>91</v>
      </c>
      <c r="E36" s="6"/>
      <c r="F36" s="6"/>
    </row>
    <row r="37" spans="1:6" x14ac:dyDescent="0.25">
      <c r="A37">
        <v>35</v>
      </c>
      <c r="B37" s="5">
        <v>58</v>
      </c>
      <c r="C37" s="5">
        <f>$J$16+(($R$11-$J$16)/($R$14-$J$23))*(B37-$J$23)</f>
        <v>87.071428571428569</v>
      </c>
      <c r="D37" s="15">
        <f>ROUND((C37/$J$11),2)*$J$11</f>
        <v>87</v>
      </c>
      <c r="E37" s="6"/>
      <c r="F37" s="6"/>
    </row>
    <row r="38" spans="1:6" x14ac:dyDescent="0.25">
      <c r="A38">
        <v>36</v>
      </c>
      <c r="B38" s="5">
        <v>76</v>
      </c>
      <c r="C38" s="5">
        <f>$J$16+(($R$11-$J$16)/($R$14-$J$23))*(B38-$J$23)</f>
        <v>90.928571428571431</v>
      </c>
      <c r="D38" s="15">
        <f>ROUND((C38/$J$11),2)*$J$11</f>
        <v>91</v>
      </c>
      <c r="E38" s="6"/>
      <c r="F38" s="6"/>
    </row>
    <row r="39" spans="1:6" x14ac:dyDescent="0.25">
      <c r="A39" t="s">
        <v>0</v>
      </c>
      <c r="B39" s="4">
        <f>MAX(B3:B38)</f>
        <v>95</v>
      </c>
      <c r="C39" s="16" t="s">
        <v>29</v>
      </c>
      <c r="D39" s="16"/>
    </row>
    <row r="40" spans="1:6" x14ac:dyDescent="0.25">
      <c r="A40" t="s">
        <v>1</v>
      </c>
      <c r="B40" s="4">
        <f>MIN(B3:B38)</f>
        <v>25</v>
      </c>
      <c r="C40" t="s">
        <v>30</v>
      </c>
      <c r="D40" s="16"/>
    </row>
  </sheetData>
  <mergeCells count="2">
    <mergeCell ref="B1:D1"/>
    <mergeCell ref="E1:F1"/>
  </mergeCell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Rumus konversi </vt:lpstr>
      <vt:lpstr>Sheet3</vt:lpstr>
    </vt:vector>
  </TitlesOfParts>
  <Company>NOT FOR SALE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cp:lastPrinted>2014-03-18T02:48:06Z</cp:lastPrinted>
  <dcterms:created xsi:type="dcterms:W3CDTF">2011-03-28T03:43:39Z</dcterms:created>
  <dcterms:modified xsi:type="dcterms:W3CDTF">2014-03-18T02:48:38Z</dcterms:modified>
</cp:coreProperties>
</file>